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oglio1" sheetId="1" state="visible" r:id="rId3"/>
    <sheet name="OK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<sst xmlns="http://schemas.openxmlformats.org/spreadsheetml/2006/main" count="107" uniqueCount="51">
  <si>
    <t xml:space="preserve">ARCI BASILICATA COMITATO REGIONALE APS</t>
  </si>
  <si>
    <t xml:space="preserve">VIA DEL GALLITELLO, 281 POTENZA 85100</t>
  </si>
  <si>
    <t xml:space="preserve">P.P. 01279910762  C.F. 01279910762</t>
  </si>
  <si>
    <t xml:space="preserve">TEL. 0972-347306</t>
  </si>
  <si>
    <t xml:space="preserve">ELENCO PROGETTI ARCI BASILICATA</t>
  </si>
  <si>
    <t xml:space="preserve">ENTE ATTUATORE</t>
  </si>
  <si>
    <t xml:space="preserve">SAI/SIPROIMI PROVINCIA DI POTENZA consorziata esecutrice del Consorzio Officine Solcidali</t>
  </si>
  <si>
    <t xml:space="preserve">PROVINCIA DI POTENZA</t>
  </si>
  <si>
    <t xml:space="preserve">PREFETTURA  POTENZA</t>
  </si>
  <si>
    <t xml:space="preserve">PREFETTURA DI POTENZA</t>
  </si>
  <si>
    <t xml:space="preserve">SAI/MSNA COMUNE DI RIONERO IN VULTURE</t>
  </si>
  <si>
    <t xml:space="preserve">COMUNE DI RIONERO IN VULTURE</t>
  </si>
  <si>
    <t xml:space="preserve">FAMI/MSNA COMUNE DI RIVELLO (capofila)</t>
  </si>
  <si>
    <t xml:space="preserve">COMUNE DI RIVELLO </t>
  </si>
  <si>
    <t xml:space="preserve">FAMI/MSNA COMUNE DI RIPACANDIDA(capofila)</t>
  </si>
  <si>
    <t xml:space="preserve">COMUNE DI RIPACANDIDA </t>
  </si>
  <si>
    <t xml:space="preserve">FAMI/MSNA COMUNE DI FERRANDINA(capofila)</t>
  </si>
  <si>
    <t xml:space="preserve">COMUE DI FERRANDINA </t>
  </si>
  <si>
    <t xml:space="preserve">FAMI/MSNA COMUNE DI LAVELLO (capofila)</t>
  </si>
  <si>
    <t xml:space="preserve">COMUNE DI LAVELLO</t>
  </si>
  <si>
    <t xml:space="preserve">CIRCOLI RIFUGIO</t>
  </si>
  <si>
    <t xml:space="preserve">ARCI NAZIONALE</t>
  </si>
  <si>
    <t xml:space="preserve">EX TABACCHIFICIO PALAZZO SAN GERVASIO</t>
  </si>
  <si>
    <t xml:space="preserve">REGIONE BASILICATA</t>
  </si>
  <si>
    <t xml:space="preserve">VILLA SAN GIOVANNI -REGGIO CALABRIA-</t>
  </si>
  <si>
    <t xml:space="preserve">COMUNE DI REGGIO CALABRIA</t>
  </si>
  <si>
    <t xml:space="preserve">SUPREME</t>
  </si>
  <si>
    <t xml:space="preserve">DAMMI SPAZIO</t>
  </si>
  <si>
    <r>
      <rPr>
        <b val="true"/>
        <sz val="7"/>
        <color rgb="FF000000"/>
        <rFont val="Times New Roman"/>
        <family val="1"/>
        <charset val="1"/>
      </rPr>
      <t xml:space="preserve"> </t>
    </r>
    <r>
      <rPr>
        <b val="true"/>
        <sz val="10"/>
        <color rgb="FF000000"/>
        <rFont val="Times New Roman"/>
        <family val="1"/>
        <charset val="1"/>
      </rPr>
      <t xml:space="preserve">SHUB</t>
    </r>
  </si>
  <si>
    <t xml:space="preserve">MINISTERO DELL'INTERNO</t>
  </si>
  <si>
    <r>
      <rPr>
        <b val="true"/>
        <sz val="7"/>
        <color rgb="FF000000"/>
        <rFont val="Times New Roman"/>
        <family val="1"/>
        <charset val="1"/>
      </rPr>
      <t xml:space="preserve"> </t>
    </r>
    <r>
      <rPr>
        <b val="true"/>
        <sz val="10"/>
        <color rgb="FF000000"/>
        <rFont val="Times New Roman"/>
        <family val="1"/>
        <charset val="1"/>
      </rPr>
      <t xml:space="preserve">SIPLA</t>
    </r>
  </si>
  <si>
    <t xml:space="preserve">MINISTERO DEL LAVORO</t>
  </si>
  <si>
    <t xml:space="preserve">COMPASSO</t>
  </si>
  <si>
    <t xml:space="preserve">BANDO SPETTACOLO</t>
  </si>
  <si>
    <t xml:space="preserve">BIOEDUCANDO</t>
  </si>
  <si>
    <t xml:space="preserve">MINISTERO DELL'ISTRUZIONE</t>
  </si>
  <si>
    <t xml:space="preserve">SAI NEMOLI (consorziata esecutrice)</t>
  </si>
  <si>
    <t xml:space="preserve">COMUNE DI NEMOLI</t>
  </si>
  <si>
    <t xml:space="preserve">SAI RIVELLO (consorziata esecutrice)</t>
  </si>
  <si>
    <t xml:space="preserve">COMUNE DI RIVELLO</t>
  </si>
  <si>
    <t xml:space="preserve">SAI FERRANDINA capofila</t>
  </si>
  <si>
    <t xml:space="preserve">COMUNE DI FERRANDINA</t>
  </si>
  <si>
    <t xml:space="preserve">FAMI SAI MATERA-POTENZA parter insieme alle Rose di Atacama</t>
  </si>
  <si>
    <t xml:space="preserve">COMUNE DI POTENZA-MATERA</t>
  </si>
  <si>
    <t xml:space="preserve">SAI POTENZA (consorziata esecutrice)</t>
  </si>
  <si>
    <t xml:space="preserve">COMUNE DI POTENZA</t>
  </si>
  <si>
    <t xml:space="preserve">Progetto In-Trattabili </t>
  </si>
  <si>
    <t xml:space="preserve">FONDAZIONE CON IL SUD</t>
  </si>
  <si>
    <t xml:space="preserve">PROG.BORGO MONTICCHIO</t>
  </si>
  <si>
    <t xml:space="preserve">COMUNE DI RIONERO</t>
  </si>
  <si>
    <t xml:space="preserve">PROG.RISO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</si>
</sst>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&quot; €&quot;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0"/>
      <color rgb="FF000000"/>
      <name val="Times New Roman"/>
      <family val="1"/>
      <charset val="1"/>
    </font>
    <font>
      <b val="true"/>
      <sz val="7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5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6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441000</xdr:colOff>
      <xdr:row>0</xdr:row>
      <xdr:rowOff>0</xdr:rowOff>
    </xdr:from>
    <xdr:to>
      <xdr:col>4</xdr:col>
      <xdr:colOff>2063160</xdr:colOff>
      <xdr:row>8</xdr:row>
      <xdr:rowOff>71280</xdr:rowOff>
    </xdr:to>
    <xdr:pic>
      <xdr:nvPicPr>
        <xdr:cNvPr id="0" name="Immagine 2" descr=""/>
        <xdr:cNvPicPr/>
      </xdr:nvPicPr>
      <xdr:blipFill>
        <a:blip r:embed="rId1"/>
        <a:stretch/>
      </xdr:blipFill>
      <xdr:spPr>
        <a:xfrm>
          <a:off x="8899200" y="0"/>
          <a:ext cx="1622160" cy="15192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441000</xdr:colOff>
      <xdr:row>0</xdr:row>
      <xdr:rowOff>0</xdr:rowOff>
    </xdr:from>
    <xdr:to>
      <xdr:col>4</xdr:col>
      <xdr:colOff>2063160</xdr:colOff>
      <xdr:row>8</xdr:row>
      <xdr:rowOff>117000</xdr:rowOff>
    </xdr:to>
    <xdr:pic>
      <xdr:nvPicPr>
        <xdr:cNvPr id="1" name="Immagine 1" descr=""/>
        <xdr:cNvPicPr/>
      </xdr:nvPicPr>
      <xdr:blipFill>
        <a:blip r:embed="rId1"/>
        <a:stretch/>
      </xdr:blipFill>
      <xdr:spPr>
        <a:xfrm>
          <a:off x="8899200" y="0"/>
          <a:ext cx="1622160" cy="15192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0:I41"/>
  <sheetViews>
    <sheetView showFormulas="false" showGridLines="true" showRowColHeaders="true" showZeros="true" rightToLeft="false" tabSelected="false" showOutlineSymbols="true" defaultGridColor="true" view="normal" topLeftCell="C12" colorId="64" zoomScale="86" zoomScaleNormal="86" zoomScalePageLayoutView="100" workbookViewId="0">
      <selection pane="topLeft" activeCell="D42" activeCellId="0" sqref="D42"/>
    </sheetView>
  </sheetViews>
  <sheetFormatPr defaultColWidth="8.73046875" defaultRowHeight="14.25" customHeight="true" zeroHeight="false" outlineLevelRow="0" outlineLevelCol="0"/>
  <cols>
    <col collapsed="false" customWidth="true" hidden="false" outlineLevel="0" max="4" min="3" style="0" width="51.27"/>
    <col collapsed="false" customWidth="true" hidden="false" outlineLevel="0" max="5" min="5" style="0" width="36.36"/>
    <col collapsed="false" customWidth="true" hidden="false" outlineLevel="0" max="6" min="6" style="0" width="24.27"/>
    <col collapsed="false" customWidth="true" hidden="false" outlineLevel="0" max="7" min="7" style="0" width="25"/>
    <col collapsed="false" customWidth="true" hidden="false" outlineLevel="0" max="8" min="8" style="0" width="29.73"/>
    <col collapsed="false" customWidth="true" hidden="false" outlineLevel="0" max="9" min="9" style="0" width="35.68"/>
  </cols>
  <sheetData>
    <row r="10" customFormat="false" ht="14.25" hidden="false" customHeight="false" outlineLevel="0" collapsed="false">
      <c r="E10" s="1" t="s">
        <v>0</v>
      </c>
    </row>
    <row r="11" customFormat="false" ht="14.25" hidden="false" customHeight="false" outlineLevel="0" collapsed="false">
      <c r="E11" s="1" t="s">
        <v>1</v>
      </c>
    </row>
    <row r="12" customFormat="false" ht="14.25" hidden="false" customHeight="false" outlineLevel="0" collapsed="false">
      <c r="E12" s="1" t="s">
        <v>2</v>
      </c>
    </row>
    <row r="13" customFormat="false" ht="14.25" hidden="false" customHeight="false" outlineLevel="0" collapsed="false">
      <c r="E13" s="1" t="s">
        <v>3</v>
      </c>
    </row>
    <row r="16" s="2" customFormat="true" ht="37.5" hidden="false" customHeight="true" outlineLevel="0" collapsed="false">
      <c r="C16" s="3" t="s">
        <v>4</v>
      </c>
      <c r="D16" s="4" t="s">
        <v>5</v>
      </c>
      <c r="E16" s="4" t="n">
        <v>2020</v>
      </c>
      <c r="F16" s="4" t="n">
        <v>2021</v>
      </c>
      <c r="G16" s="4" t="n">
        <v>2022</v>
      </c>
      <c r="H16" s="5" t="n">
        <v>2023</v>
      </c>
      <c r="I16" s="5" t="n">
        <v>2024</v>
      </c>
    </row>
    <row r="17" customFormat="false" ht="24.05" hidden="false" customHeight="false" outlineLevel="0" collapsed="false">
      <c r="C17" s="6" t="s">
        <v>6</v>
      </c>
      <c r="D17" s="7" t="s">
        <v>7</v>
      </c>
      <c r="E17" s="8" t="n">
        <v>1459650.26</v>
      </c>
      <c r="F17" s="8" t="n">
        <v>1514750</v>
      </c>
      <c r="G17" s="8" t="n">
        <v>1560862.92</v>
      </c>
      <c r="H17" s="8" t="n">
        <v>1842945</v>
      </c>
      <c r="I17" s="8" t="n">
        <v>1684726.04</v>
      </c>
    </row>
    <row r="18" customFormat="false" ht="14.25" hidden="false" customHeight="false" outlineLevel="0" collapsed="false">
      <c r="C18" s="9" t="s">
        <v>8</v>
      </c>
      <c r="D18" s="10" t="s">
        <v>9</v>
      </c>
      <c r="E18" s="11" t="n">
        <v>978561.2</v>
      </c>
      <c r="F18" s="11" t="n">
        <v>996128.39</v>
      </c>
      <c r="G18" s="11" t="n">
        <v>913440.82</v>
      </c>
      <c r="H18" s="11" t="n">
        <v>1376066.67</v>
      </c>
      <c r="I18" s="12" t="n">
        <v>1631265</v>
      </c>
    </row>
    <row r="19" customFormat="false" ht="14.25" hidden="false" customHeight="false" outlineLevel="0" collapsed="false">
      <c r="C19" s="9" t="s">
        <v>10</v>
      </c>
      <c r="D19" s="10" t="s">
        <v>11</v>
      </c>
      <c r="E19" s="11" t="n">
        <v>811391.23</v>
      </c>
      <c r="F19" s="11" t="n">
        <v>811583.21</v>
      </c>
      <c r="G19" s="11" t="n">
        <v>811447.49</v>
      </c>
      <c r="H19" s="11" t="n">
        <v>811583.21</v>
      </c>
      <c r="I19" s="11" t="n">
        <v>810406.894</v>
      </c>
    </row>
    <row r="20" customFormat="false" ht="14.25" hidden="false" customHeight="false" outlineLevel="0" collapsed="false">
      <c r="C20" s="9" t="s">
        <v>12</v>
      </c>
      <c r="D20" s="10" t="s">
        <v>13</v>
      </c>
      <c r="E20" s="11" t="n">
        <v>0</v>
      </c>
      <c r="F20" s="11" t="n">
        <v>2665.32</v>
      </c>
      <c r="G20" s="11" t="n">
        <v>299544.26</v>
      </c>
      <c r="H20" s="11" t="n">
        <v>290784.46</v>
      </c>
      <c r="I20" s="11" t="n">
        <v>256515.17</v>
      </c>
    </row>
    <row r="21" customFormat="false" ht="14.25" hidden="false" customHeight="false" outlineLevel="0" collapsed="false">
      <c r="C21" s="9" t="s">
        <v>14</v>
      </c>
      <c r="D21" s="10" t="s">
        <v>15</v>
      </c>
      <c r="E21" s="11" t="n">
        <v>0</v>
      </c>
      <c r="F21" s="11" t="n">
        <v>39117.83</v>
      </c>
      <c r="G21" s="11" t="n">
        <v>374483.4</v>
      </c>
      <c r="H21" s="11" t="n">
        <v>391551.24</v>
      </c>
      <c r="I21" s="11" t="n">
        <v>228964.18</v>
      </c>
    </row>
    <row r="22" customFormat="false" ht="14.25" hidden="false" customHeight="false" outlineLevel="0" collapsed="false">
      <c r="C22" s="9" t="s">
        <v>16</v>
      </c>
      <c r="D22" s="10" t="s">
        <v>17</v>
      </c>
      <c r="E22" s="11" t="n">
        <v>0</v>
      </c>
      <c r="F22" s="11" t="n">
        <v>41210.9</v>
      </c>
      <c r="G22" s="11" t="n">
        <v>349515.3</v>
      </c>
      <c r="H22" s="11" t="n">
        <v>379161.82</v>
      </c>
      <c r="I22" s="11" t="n">
        <v>227596.64</v>
      </c>
    </row>
    <row r="23" customFormat="false" ht="14.25" hidden="false" customHeight="false" outlineLevel="0" collapsed="false">
      <c r="C23" s="9" t="s">
        <v>18</v>
      </c>
      <c r="D23" s="10" t="s">
        <v>19</v>
      </c>
      <c r="E23" s="11" t="n">
        <v>0</v>
      </c>
      <c r="F23" s="11" t="n">
        <v>22311.6</v>
      </c>
      <c r="G23" s="11" t="n">
        <v>623934.22</v>
      </c>
      <c r="H23" s="11" t="n">
        <v>603630</v>
      </c>
      <c r="I23" s="11" t="n">
        <v>264584.97</v>
      </c>
    </row>
    <row r="24" customFormat="false" ht="14.25" hidden="false" customHeight="false" outlineLevel="0" collapsed="false">
      <c r="C24" s="9" t="s">
        <v>20</v>
      </c>
      <c r="D24" s="10" t="s">
        <v>21</v>
      </c>
      <c r="E24" s="11" t="n">
        <v>0</v>
      </c>
      <c r="F24" s="11" t="n">
        <v>4800</v>
      </c>
      <c r="G24" s="11" t="n">
        <f aca="false">37190+22000+40384</f>
        <v>99574</v>
      </c>
      <c r="H24" s="11" t="n">
        <f aca="false">9000+12616+36000</f>
        <v>57616</v>
      </c>
      <c r="I24" s="12" t="n">
        <v>16530.37</v>
      </c>
    </row>
    <row r="25" customFormat="false" ht="14.25" hidden="false" customHeight="false" outlineLevel="0" collapsed="false">
      <c r="C25" s="9" t="s">
        <v>22</v>
      </c>
      <c r="D25" s="10" t="s">
        <v>23</v>
      </c>
      <c r="E25" s="11" t="n">
        <v>0</v>
      </c>
      <c r="F25" s="11" t="n">
        <v>0</v>
      </c>
      <c r="G25" s="11" t="n">
        <f aca="false">69000+161000</f>
        <v>230000</v>
      </c>
      <c r="H25" s="11" t="n">
        <v>0</v>
      </c>
      <c r="I25" s="11" t="n">
        <v>0</v>
      </c>
    </row>
    <row r="26" customFormat="false" ht="14.25" hidden="false" customHeight="false" outlineLevel="0" collapsed="false">
      <c r="C26" s="9" t="s">
        <v>24</v>
      </c>
      <c r="D26" s="10" t="s">
        <v>25</v>
      </c>
      <c r="E26" s="11" t="n">
        <v>0</v>
      </c>
      <c r="F26" s="11" t="n">
        <v>0</v>
      </c>
      <c r="G26" s="11" t="n">
        <v>49000</v>
      </c>
      <c r="H26" s="11" t="n">
        <v>79328.66</v>
      </c>
      <c r="I26" s="12" t="n">
        <v>105484.44</v>
      </c>
    </row>
    <row r="27" customFormat="false" ht="14.25" hidden="false" customHeight="false" outlineLevel="0" collapsed="false">
      <c r="C27" s="9" t="s">
        <v>26</v>
      </c>
      <c r="D27" s="10" t="s">
        <v>23</v>
      </c>
      <c r="E27" s="11" t="n">
        <v>0</v>
      </c>
      <c r="F27" s="11" t="n">
        <f aca="false">27200+25800</f>
        <v>53000</v>
      </c>
      <c r="G27" s="11" t="n">
        <v>15000</v>
      </c>
      <c r="H27" s="11" t="n">
        <v>91000</v>
      </c>
      <c r="I27" s="12" t="n">
        <v>0</v>
      </c>
    </row>
    <row r="28" customFormat="false" ht="14.25" hidden="false" customHeight="false" outlineLevel="0" collapsed="false">
      <c r="C28" s="9" t="s">
        <v>27</v>
      </c>
      <c r="D28" s="10" t="s">
        <v>23</v>
      </c>
      <c r="E28" s="11" t="n">
        <v>0</v>
      </c>
      <c r="F28" s="11" t="n">
        <v>0</v>
      </c>
      <c r="G28" s="11" t="n">
        <f aca="false">22750+22750</f>
        <v>45500</v>
      </c>
      <c r="H28" s="11" t="n">
        <v>0</v>
      </c>
      <c r="I28" s="11" t="n">
        <v>0</v>
      </c>
    </row>
    <row r="29" customFormat="false" ht="14.25" hidden="false" customHeight="false" outlineLevel="0" collapsed="false">
      <c r="C29" s="13" t="s">
        <v>28</v>
      </c>
      <c r="D29" s="10" t="s">
        <v>29</v>
      </c>
      <c r="E29" s="11" t="n">
        <v>0</v>
      </c>
      <c r="F29" s="11" t="n">
        <f aca="false">35787.2+32997</f>
        <v>68784.2</v>
      </c>
      <c r="G29" s="11" t="n">
        <v>0</v>
      </c>
      <c r="H29" s="11" t="n">
        <v>0</v>
      </c>
      <c r="I29" s="12" t="n">
        <v>0</v>
      </c>
    </row>
    <row r="30" customFormat="false" ht="14.25" hidden="false" customHeight="false" outlineLevel="0" collapsed="false">
      <c r="C30" s="13" t="s">
        <v>30</v>
      </c>
      <c r="D30" s="10" t="s">
        <v>31</v>
      </c>
      <c r="E30" s="11" t="n">
        <v>24973.2</v>
      </c>
      <c r="F30" s="11" t="n">
        <v>90000</v>
      </c>
      <c r="G30" s="11" t="n">
        <v>45000</v>
      </c>
      <c r="H30" s="11" t="n">
        <v>0</v>
      </c>
      <c r="I30" s="11" t="n">
        <v>0</v>
      </c>
    </row>
    <row r="31" customFormat="false" ht="14.25" hidden="false" customHeight="false" outlineLevel="0" collapsed="false">
      <c r="C31" s="14" t="s">
        <v>32</v>
      </c>
      <c r="D31" s="10" t="s">
        <v>29</v>
      </c>
      <c r="E31" s="11" t="n">
        <f aca="false">4445.31+76000</f>
        <v>80445.31</v>
      </c>
      <c r="F31" s="11" t="n">
        <v>33237.57</v>
      </c>
      <c r="G31" s="11" t="n">
        <v>0</v>
      </c>
      <c r="H31" s="11" t="n">
        <v>0</v>
      </c>
      <c r="I31" s="11" t="n">
        <v>0</v>
      </c>
    </row>
    <row r="32" customFormat="false" ht="14.25" hidden="false" customHeight="false" outlineLevel="0" collapsed="false">
      <c r="C32" s="9" t="s">
        <v>33</v>
      </c>
      <c r="D32" s="10" t="s">
        <v>23</v>
      </c>
      <c r="E32" s="11" t="n">
        <v>0</v>
      </c>
      <c r="F32" s="11" t="n">
        <f aca="false">24750+24570</f>
        <v>49320</v>
      </c>
      <c r="G32" s="11" t="n">
        <v>0</v>
      </c>
      <c r="H32" s="11" t="n">
        <v>90000</v>
      </c>
      <c r="I32" s="11" t="n">
        <v>0</v>
      </c>
    </row>
    <row r="33" customFormat="false" ht="14.25" hidden="false" customHeight="false" outlineLevel="0" collapsed="false">
      <c r="C33" s="9" t="s">
        <v>34</v>
      </c>
      <c r="D33" s="10" t="s">
        <v>35</v>
      </c>
      <c r="E33" s="11" t="n">
        <v>0</v>
      </c>
      <c r="F33" s="11" t="n">
        <v>1800</v>
      </c>
      <c r="G33" s="11" t="n">
        <v>0</v>
      </c>
      <c r="H33" s="11" t="n">
        <v>0</v>
      </c>
      <c r="I33" s="11" t="n">
        <v>0</v>
      </c>
    </row>
    <row r="34" customFormat="false" ht="14.25" hidden="false" customHeight="false" outlineLevel="0" collapsed="false">
      <c r="C34" s="9" t="s">
        <v>36</v>
      </c>
      <c r="D34" s="10" t="s">
        <v>37</v>
      </c>
      <c r="E34" s="11" t="n">
        <v>0</v>
      </c>
      <c r="F34" s="11" t="n">
        <v>0</v>
      </c>
      <c r="G34" s="11" t="n">
        <v>0</v>
      </c>
      <c r="H34" s="11" t="n">
        <v>300395</v>
      </c>
      <c r="I34" s="11" t="n">
        <v>271432.11</v>
      </c>
    </row>
    <row r="35" customFormat="false" ht="14.25" hidden="false" customHeight="false" outlineLevel="0" collapsed="false">
      <c r="C35" s="9" t="s">
        <v>38</v>
      </c>
      <c r="D35" s="10" t="s">
        <v>39</v>
      </c>
      <c r="E35" s="11" t="n">
        <v>0</v>
      </c>
      <c r="F35" s="11" t="n">
        <v>0</v>
      </c>
      <c r="G35" s="11" t="n">
        <v>0</v>
      </c>
      <c r="H35" s="11" t="n">
        <v>300030</v>
      </c>
      <c r="I35" s="11" t="n">
        <v>268012.24</v>
      </c>
    </row>
    <row r="36" customFormat="false" ht="14.25" hidden="false" customHeight="false" outlineLevel="0" collapsed="false">
      <c r="C36" s="9" t="s">
        <v>40</v>
      </c>
      <c r="D36" s="10" t="s">
        <v>41</v>
      </c>
      <c r="E36" s="11" t="n">
        <v>0</v>
      </c>
      <c r="F36" s="11" t="n">
        <v>0</v>
      </c>
      <c r="G36" s="11" t="n">
        <v>0</v>
      </c>
      <c r="H36" s="11" t="n">
        <v>315414.75</v>
      </c>
      <c r="I36" s="11" t="n">
        <v>173408.92</v>
      </c>
    </row>
    <row r="37" customFormat="false" ht="22.4" hidden="false" customHeight="false" outlineLevel="0" collapsed="false">
      <c r="C37" s="15" t="s">
        <v>42</v>
      </c>
      <c r="D37" s="10" t="s">
        <v>43</v>
      </c>
      <c r="E37" s="11" t="n">
        <v>0</v>
      </c>
      <c r="F37" s="11" t="n">
        <v>0</v>
      </c>
      <c r="G37" s="11" t="n">
        <v>0</v>
      </c>
      <c r="H37" s="11" t="n">
        <v>247062.17</v>
      </c>
      <c r="I37" s="11" t="n">
        <v>341059.25</v>
      </c>
    </row>
    <row r="38" customFormat="false" ht="14.25" hidden="false" customHeight="false" outlineLevel="0" collapsed="false">
      <c r="C38" s="9" t="s">
        <v>44</v>
      </c>
      <c r="D38" s="10" t="s">
        <v>45</v>
      </c>
      <c r="E38" s="11" t="n">
        <v>0</v>
      </c>
      <c r="F38" s="11" t="n">
        <v>0</v>
      </c>
      <c r="G38" s="11" t="n">
        <v>0</v>
      </c>
      <c r="H38" s="11" t="n">
        <v>748250</v>
      </c>
      <c r="I38" s="11" t="n">
        <v>318003.64</v>
      </c>
    </row>
    <row r="39" customFormat="false" ht="14.25" hidden="false" customHeight="false" outlineLevel="0" collapsed="false">
      <c r="C39" s="16" t="s">
        <v>46</v>
      </c>
      <c r="D39" s="16" t="s">
        <v>47</v>
      </c>
      <c r="E39" s="11" t="n">
        <v>0</v>
      </c>
      <c r="F39" s="11" t="n">
        <v>0</v>
      </c>
      <c r="G39" s="11" t="n">
        <v>0</v>
      </c>
      <c r="H39" s="11" t="n">
        <v>0</v>
      </c>
      <c r="I39" s="11" t="n">
        <v>22596.99</v>
      </c>
    </row>
    <row r="40" customFormat="false" ht="14.25" hidden="false" customHeight="false" outlineLevel="0" collapsed="false">
      <c r="C40" s="16" t="s">
        <v>48</v>
      </c>
      <c r="D40" s="10" t="s">
        <v>49</v>
      </c>
      <c r="E40" s="11" t="n">
        <v>0</v>
      </c>
      <c r="F40" s="11" t="n">
        <v>0</v>
      </c>
      <c r="G40" s="11" t="n">
        <v>0</v>
      </c>
      <c r="H40" s="11" t="n">
        <v>0</v>
      </c>
      <c r="I40" s="11" t="n">
        <v>40000</v>
      </c>
    </row>
    <row r="41" customFormat="false" ht="14.25" hidden="false" customHeight="false" outlineLevel="0" collapsed="false">
      <c r="C41" s="16" t="s">
        <v>50</v>
      </c>
      <c r="D41" s="10"/>
      <c r="E41" s="11" t="n">
        <v>0</v>
      </c>
      <c r="F41" s="11" t="n">
        <v>0</v>
      </c>
      <c r="G41" s="11" t="n">
        <v>0</v>
      </c>
      <c r="H41" s="11" t="n">
        <v>0</v>
      </c>
      <c r="I41" s="11" t="n">
        <v>17656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0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4" activeCellId="0" sqref="D44"/>
    </sheetView>
  </sheetViews>
  <sheetFormatPr defaultColWidth="8.73046875" defaultRowHeight="13.8" customHeight="true" zeroHeight="false" outlineLevelRow="0" outlineLevelCol="0"/>
  <cols>
    <col collapsed="false" customWidth="true" hidden="false" outlineLevel="0" max="4" min="3" style="0" width="51.27"/>
    <col collapsed="false" customWidth="true" hidden="false" outlineLevel="0" max="5" min="5" style="0" width="36.36"/>
    <col collapsed="false" customWidth="true" hidden="false" outlineLevel="0" max="6" min="6" style="0" width="24.27"/>
    <col collapsed="false" customWidth="true" hidden="false" outlineLevel="0" max="7" min="7" style="0" width="25"/>
    <col collapsed="false" customWidth="true" hidden="false" outlineLevel="0" max="8" min="8" style="0" width="29.73"/>
    <col collapsed="false" customWidth="true" hidden="false" outlineLevel="0" max="9" min="9" style="0" width="35.68"/>
  </cols>
  <sheetData>
    <row r="10" customFormat="false" ht="13.8" hidden="false" customHeight="false" outlineLevel="0" collapsed="false">
      <c r="E10" s="1" t="s">
        <v>0</v>
      </c>
    </row>
    <row r="11" customFormat="false" ht="13.8" hidden="false" customHeight="false" outlineLevel="0" collapsed="false">
      <c r="E11" s="1" t="s">
        <v>1</v>
      </c>
    </row>
    <row r="12" customFormat="false" ht="13.8" hidden="false" customHeight="false" outlineLevel="0" collapsed="false">
      <c r="E12" s="1" t="s">
        <v>2</v>
      </c>
    </row>
    <row r="13" customFormat="false" ht="13.8" hidden="false" customHeight="false" outlineLevel="0" collapsed="false">
      <c r="E13" s="1" t="s">
        <v>3</v>
      </c>
    </row>
    <row r="16" s="2" customFormat="true" ht="37.5" hidden="false" customHeight="true" outlineLevel="0" collapsed="false">
      <c r="C16" s="3" t="s">
        <v>4</v>
      </c>
      <c r="D16" s="4" t="s">
        <v>5</v>
      </c>
      <c r="E16" s="4" t="n">
        <v>2020</v>
      </c>
      <c r="F16" s="4" t="n">
        <v>2021</v>
      </c>
      <c r="G16" s="4" t="n">
        <v>2022</v>
      </c>
      <c r="H16" s="5" t="n">
        <v>2023</v>
      </c>
      <c r="I16" s="5" t="n">
        <v>2024</v>
      </c>
    </row>
    <row r="17" customFormat="false" ht="24.05" hidden="false" customHeight="false" outlineLevel="0" collapsed="false">
      <c r="C17" s="6" t="s">
        <v>6</v>
      </c>
      <c r="D17" s="7" t="s">
        <v>7</v>
      </c>
      <c r="E17" s="8" t="n">
        <v>1459650.26</v>
      </c>
      <c r="F17" s="8" t="n">
        <v>1514750</v>
      </c>
      <c r="G17" s="8" t="n">
        <v>1560862.92</v>
      </c>
      <c r="H17" s="8" t="n">
        <v>1842945</v>
      </c>
      <c r="I17" s="8" t="n">
        <v>1684726.04</v>
      </c>
    </row>
    <row r="18" customFormat="false" ht="13.8" hidden="false" customHeight="false" outlineLevel="0" collapsed="false">
      <c r="C18" s="9" t="s">
        <v>8</v>
      </c>
      <c r="D18" s="10" t="s">
        <v>9</v>
      </c>
      <c r="E18" s="11" t="n">
        <v>978561.2</v>
      </c>
      <c r="F18" s="11" t="n">
        <v>996128.39</v>
      </c>
      <c r="G18" s="11" t="n">
        <v>913440.82</v>
      </c>
      <c r="H18" s="11" t="n">
        <v>1376066.67</v>
      </c>
      <c r="I18" s="12" t="n">
        <v>1631265</v>
      </c>
    </row>
    <row r="19" customFormat="false" ht="13.8" hidden="false" customHeight="false" outlineLevel="0" collapsed="false">
      <c r="C19" s="9" t="s">
        <v>10</v>
      </c>
      <c r="D19" s="10" t="s">
        <v>11</v>
      </c>
      <c r="E19" s="11" t="n">
        <v>811391.23</v>
      </c>
      <c r="F19" s="11" t="n">
        <v>811583.21</v>
      </c>
      <c r="G19" s="11" t="n">
        <v>811447.49</v>
      </c>
      <c r="H19" s="11" t="n">
        <v>811583.21</v>
      </c>
      <c r="I19" s="11" t="n">
        <v>810406.894</v>
      </c>
    </row>
    <row r="20" customFormat="false" ht="13.8" hidden="false" customHeight="false" outlineLevel="0" collapsed="false">
      <c r="C20" s="9" t="s">
        <v>12</v>
      </c>
      <c r="D20" s="10" t="s">
        <v>13</v>
      </c>
      <c r="E20" s="11" t="n">
        <v>0</v>
      </c>
      <c r="F20" s="11" t="n">
        <v>2665.32</v>
      </c>
      <c r="G20" s="11" t="n">
        <v>299544.26</v>
      </c>
      <c r="H20" s="11" t="n">
        <v>290784.46</v>
      </c>
      <c r="I20" s="11" t="n">
        <v>256515.17</v>
      </c>
    </row>
    <row r="21" customFormat="false" ht="13.8" hidden="false" customHeight="false" outlineLevel="0" collapsed="false">
      <c r="C21" s="9" t="s">
        <v>14</v>
      </c>
      <c r="D21" s="10" t="s">
        <v>15</v>
      </c>
      <c r="E21" s="11" t="n">
        <v>0</v>
      </c>
      <c r="F21" s="11" t="n">
        <v>39117.83</v>
      </c>
      <c r="G21" s="11" t="n">
        <v>374483.4</v>
      </c>
      <c r="H21" s="11" t="n">
        <v>391551.24</v>
      </c>
      <c r="I21" s="11" t="n">
        <v>228964.18</v>
      </c>
    </row>
    <row r="22" customFormat="false" ht="13.8" hidden="false" customHeight="false" outlineLevel="0" collapsed="false">
      <c r="C22" s="9" t="s">
        <v>16</v>
      </c>
      <c r="D22" s="10" t="s">
        <v>17</v>
      </c>
      <c r="E22" s="11" t="n">
        <v>0</v>
      </c>
      <c r="F22" s="11" t="n">
        <v>41210.9</v>
      </c>
      <c r="G22" s="11" t="n">
        <v>349515.3</v>
      </c>
      <c r="H22" s="11" t="n">
        <v>379161.82</v>
      </c>
      <c r="I22" s="11" t="n">
        <v>227596.64</v>
      </c>
    </row>
    <row r="23" customFormat="false" ht="13.8" hidden="false" customHeight="false" outlineLevel="0" collapsed="false">
      <c r="C23" s="9" t="s">
        <v>18</v>
      </c>
      <c r="D23" s="10" t="s">
        <v>19</v>
      </c>
      <c r="E23" s="11" t="n">
        <v>0</v>
      </c>
      <c r="F23" s="11" t="n">
        <v>22311.6</v>
      </c>
      <c r="G23" s="11" t="n">
        <v>623934.22</v>
      </c>
      <c r="H23" s="11" t="n">
        <v>603630</v>
      </c>
      <c r="I23" s="11" t="n">
        <v>264584.97</v>
      </c>
    </row>
    <row r="24" customFormat="false" ht="13.8" hidden="false" customHeight="false" outlineLevel="0" collapsed="false">
      <c r="C24" s="9" t="s">
        <v>22</v>
      </c>
      <c r="D24" s="10" t="s">
        <v>23</v>
      </c>
      <c r="E24" s="11" t="n">
        <v>0</v>
      </c>
      <c r="F24" s="11" t="n">
        <v>0</v>
      </c>
      <c r="G24" s="11" t="n">
        <f aca="false">69000+161000</f>
        <v>230000</v>
      </c>
      <c r="H24" s="11" t="n">
        <v>0</v>
      </c>
      <c r="I24" s="11" t="n">
        <v>0</v>
      </c>
    </row>
    <row r="25" customFormat="false" ht="13.8" hidden="false" customHeight="false" outlineLevel="0" collapsed="false">
      <c r="C25" s="9" t="s">
        <v>24</v>
      </c>
      <c r="D25" s="10" t="s">
        <v>25</v>
      </c>
      <c r="E25" s="11" t="n">
        <v>0</v>
      </c>
      <c r="F25" s="11" t="n">
        <v>0</v>
      </c>
      <c r="G25" s="11" t="n">
        <v>49000</v>
      </c>
      <c r="H25" s="11" t="n">
        <v>79328.66</v>
      </c>
      <c r="I25" s="12" t="n">
        <v>105484.44</v>
      </c>
    </row>
    <row r="26" customFormat="false" ht="13.8" hidden="false" customHeight="false" outlineLevel="0" collapsed="false">
      <c r="C26" s="9" t="s">
        <v>26</v>
      </c>
      <c r="D26" s="10" t="s">
        <v>23</v>
      </c>
      <c r="E26" s="11" t="n">
        <v>0</v>
      </c>
      <c r="F26" s="11" t="n">
        <f aca="false">27200+25800</f>
        <v>53000</v>
      </c>
      <c r="G26" s="11" t="n">
        <v>15000</v>
      </c>
      <c r="H26" s="11" t="n">
        <v>91000</v>
      </c>
      <c r="I26" s="12" t="n">
        <v>0</v>
      </c>
    </row>
    <row r="27" customFormat="false" ht="13.8" hidden="false" customHeight="false" outlineLevel="0" collapsed="false">
      <c r="C27" s="9" t="s">
        <v>27</v>
      </c>
      <c r="D27" s="10" t="s">
        <v>23</v>
      </c>
      <c r="E27" s="11" t="n">
        <v>0</v>
      </c>
      <c r="F27" s="11" t="n">
        <v>0</v>
      </c>
      <c r="G27" s="11" t="n">
        <f aca="false">22750+22750</f>
        <v>45500</v>
      </c>
      <c r="H27" s="11" t="n">
        <v>0</v>
      </c>
      <c r="I27" s="11" t="n">
        <v>0</v>
      </c>
    </row>
    <row r="28" customFormat="false" ht="13.8" hidden="false" customHeight="false" outlineLevel="0" collapsed="false">
      <c r="C28" s="13" t="s">
        <v>28</v>
      </c>
      <c r="D28" s="10" t="s">
        <v>29</v>
      </c>
      <c r="E28" s="11" t="n">
        <v>0</v>
      </c>
      <c r="F28" s="11" t="n">
        <f aca="false">35787.2+32997</f>
        <v>68784.2</v>
      </c>
      <c r="G28" s="11" t="n">
        <v>0</v>
      </c>
      <c r="H28" s="11" t="n">
        <v>0</v>
      </c>
      <c r="I28" s="12" t="n">
        <v>0</v>
      </c>
    </row>
    <row r="29" customFormat="false" ht="13.8" hidden="false" customHeight="false" outlineLevel="0" collapsed="false">
      <c r="C29" s="13" t="s">
        <v>30</v>
      </c>
      <c r="D29" s="10" t="s">
        <v>31</v>
      </c>
      <c r="E29" s="11" t="n">
        <v>24973.2</v>
      </c>
      <c r="F29" s="11" t="n">
        <v>90000</v>
      </c>
      <c r="G29" s="11" t="n">
        <v>45000</v>
      </c>
      <c r="H29" s="11" t="n">
        <v>0</v>
      </c>
      <c r="I29" s="11" t="n">
        <v>0</v>
      </c>
    </row>
    <row r="30" customFormat="false" ht="13.8" hidden="false" customHeight="false" outlineLevel="0" collapsed="false">
      <c r="C30" s="14" t="s">
        <v>32</v>
      </c>
      <c r="D30" s="10" t="s">
        <v>29</v>
      </c>
      <c r="E30" s="11" t="n">
        <f aca="false">4445.31+76000</f>
        <v>80445.31</v>
      </c>
      <c r="F30" s="11" t="n">
        <v>33237.57</v>
      </c>
      <c r="G30" s="11" t="n">
        <v>0</v>
      </c>
      <c r="H30" s="11" t="n">
        <v>0</v>
      </c>
      <c r="I30" s="11" t="n">
        <v>0</v>
      </c>
    </row>
    <row r="31" customFormat="false" ht="13.8" hidden="false" customHeight="false" outlineLevel="0" collapsed="false">
      <c r="C31" s="9" t="s">
        <v>33</v>
      </c>
      <c r="D31" s="10" t="s">
        <v>23</v>
      </c>
      <c r="E31" s="11" t="n">
        <v>0</v>
      </c>
      <c r="F31" s="11" t="n">
        <f aca="false">24750+24570</f>
        <v>49320</v>
      </c>
      <c r="G31" s="11" t="n">
        <v>0</v>
      </c>
      <c r="H31" s="11" t="n">
        <v>90000</v>
      </c>
      <c r="I31" s="11" t="n">
        <v>0</v>
      </c>
    </row>
    <row r="32" customFormat="false" ht="13.8" hidden="false" customHeight="false" outlineLevel="0" collapsed="false">
      <c r="C32" s="9" t="s">
        <v>34</v>
      </c>
      <c r="D32" s="10" t="s">
        <v>35</v>
      </c>
      <c r="E32" s="11" t="n">
        <v>0</v>
      </c>
      <c r="F32" s="11" t="n">
        <v>1800</v>
      </c>
      <c r="G32" s="11" t="n">
        <v>0</v>
      </c>
      <c r="H32" s="11" t="n">
        <v>0</v>
      </c>
      <c r="I32" s="11" t="n">
        <v>0</v>
      </c>
    </row>
    <row r="33" customFormat="false" ht="13.8" hidden="false" customHeight="false" outlineLevel="0" collapsed="false">
      <c r="C33" s="9" t="s">
        <v>36</v>
      </c>
      <c r="D33" s="10" t="s">
        <v>37</v>
      </c>
      <c r="E33" s="11" t="n">
        <v>0</v>
      </c>
      <c r="F33" s="11" t="n">
        <v>0</v>
      </c>
      <c r="G33" s="11" t="n">
        <v>0</v>
      </c>
      <c r="H33" s="11" t="n">
        <v>300395</v>
      </c>
      <c r="I33" s="11" t="n">
        <v>271432.11</v>
      </c>
    </row>
    <row r="34" customFormat="false" ht="13.8" hidden="false" customHeight="false" outlineLevel="0" collapsed="false">
      <c r="C34" s="9" t="s">
        <v>38</v>
      </c>
      <c r="D34" s="10" t="s">
        <v>39</v>
      </c>
      <c r="E34" s="11" t="n">
        <v>0</v>
      </c>
      <c r="F34" s="11" t="n">
        <v>0</v>
      </c>
      <c r="G34" s="11" t="n">
        <v>0</v>
      </c>
      <c r="H34" s="11" t="n">
        <v>300030</v>
      </c>
      <c r="I34" s="11" t="n">
        <v>268012.24</v>
      </c>
    </row>
    <row r="35" customFormat="false" ht="13.8" hidden="false" customHeight="false" outlineLevel="0" collapsed="false">
      <c r="C35" s="9" t="s">
        <v>40</v>
      </c>
      <c r="D35" s="10" t="s">
        <v>41</v>
      </c>
      <c r="E35" s="11" t="n">
        <v>0</v>
      </c>
      <c r="F35" s="11" t="n">
        <v>0</v>
      </c>
      <c r="G35" s="11" t="n">
        <v>0</v>
      </c>
      <c r="H35" s="11" t="n">
        <v>315414.75</v>
      </c>
      <c r="I35" s="11" t="n">
        <v>173408.92</v>
      </c>
    </row>
    <row r="36" customFormat="false" ht="24.05" hidden="false" customHeight="false" outlineLevel="0" collapsed="false">
      <c r="C36" s="15" t="s">
        <v>42</v>
      </c>
      <c r="D36" s="10" t="s">
        <v>43</v>
      </c>
      <c r="E36" s="11" t="n">
        <v>0</v>
      </c>
      <c r="F36" s="11" t="n">
        <v>0</v>
      </c>
      <c r="G36" s="11" t="n">
        <v>0</v>
      </c>
      <c r="H36" s="11" t="n">
        <v>247062.17</v>
      </c>
      <c r="I36" s="11" t="n">
        <v>341059.25</v>
      </c>
    </row>
    <row r="37" customFormat="false" ht="13.8" hidden="false" customHeight="false" outlineLevel="0" collapsed="false">
      <c r="C37" s="9" t="s">
        <v>44</v>
      </c>
      <c r="D37" s="10" t="s">
        <v>45</v>
      </c>
      <c r="E37" s="11" t="n">
        <v>0</v>
      </c>
      <c r="F37" s="11" t="n">
        <v>0</v>
      </c>
      <c r="G37" s="11" t="n">
        <v>0</v>
      </c>
      <c r="H37" s="11" t="n">
        <v>748250</v>
      </c>
      <c r="I37" s="11" t="n">
        <v>318003.64</v>
      </c>
    </row>
    <row r="38" customFormat="false" ht="13.8" hidden="false" customHeight="false" outlineLevel="0" collapsed="false">
      <c r="C38" s="16" t="s">
        <v>46</v>
      </c>
      <c r="D38" s="16" t="s">
        <v>47</v>
      </c>
      <c r="E38" s="11" t="n">
        <v>0</v>
      </c>
      <c r="F38" s="11" t="n">
        <v>0</v>
      </c>
      <c r="G38" s="11" t="n">
        <v>0</v>
      </c>
      <c r="H38" s="11" t="n">
        <v>0</v>
      </c>
      <c r="I38" s="11" t="n">
        <v>22596.99</v>
      </c>
    </row>
    <row r="39" customFormat="false" ht="13.8" hidden="false" customHeight="false" outlineLevel="0" collapsed="false">
      <c r="C39" s="16" t="s">
        <v>48</v>
      </c>
      <c r="D39" s="10" t="s">
        <v>49</v>
      </c>
      <c r="E39" s="11" t="n">
        <v>0</v>
      </c>
      <c r="F39" s="11" t="n">
        <v>0</v>
      </c>
      <c r="G39" s="11" t="n">
        <v>0</v>
      </c>
      <c r="H39" s="11" t="n">
        <v>0</v>
      </c>
      <c r="I39" s="11" t="n">
        <v>40000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it-IT</dc:language>
  <cp:lastModifiedBy/>
  <dcterms:modified xsi:type="dcterms:W3CDTF">2025-06-27T11:40:41Z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